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WesternSummary" sheetId="1" r:id="rId1"/>
    <sheet name="Alaska" sheetId="2" r:id="rId2"/>
    <sheet name="Washington" sheetId="3" r:id="rId3"/>
    <sheet name="Oregon" sheetId="4" r:id="rId4"/>
    <sheet name="California" sheetId="5" r:id="rId5"/>
  </sheets>
  <calcPr calcId="144525"/>
</workbook>
</file>

<file path=xl/sharedStrings.xml><?xml version="1.0" encoding="utf-8"?>
<sst xmlns="http://schemas.openxmlformats.org/spreadsheetml/2006/main" count="19">
  <si>
    <t>A. Datum Corporation Western Division Sales Summary</t>
  </si>
  <si>
    <t>Office</t>
  </si>
  <si>
    <t>Gross Sales</t>
  </si>
  <si>
    <t>COGS</t>
  </si>
  <si>
    <t>Commissions</t>
  </si>
  <si>
    <t>Net Sales</t>
  </si>
  <si>
    <t>Alaska</t>
  </si>
  <si>
    <t>Washington</t>
  </si>
  <si>
    <t>Oregon</t>
  </si>
  <si>
    <t>California</t>
  </si>
  <si>
    <t>Total</t>
  </si>
  <si>
    <t>Sales by Project</t>
  </si>
  <si>
    <t>Alaska Office</t>
  </si>
  <si>
    <t>Release 3.3</t>
  </si>
  <si>
    <t>Update to 3.3</t>
  </si>
  <si>
    <t>Release 3.4</t>
  </si>
  <si>
    <t>Washington Office</t>
  </si>
  <si>
    <t>Oregon Office</t>
  </si>
  <si>
    <t>California Office</t>
  </si>
</sst>
</file>

<file path=xl/styles.xml><?xml version="1.0" encoding="utf-8"?>
<styleSheet xmlns="http://schemas.openxmlformats.org/spreadsheetml/2006/main">
  <numFmts count="5">
    <numFmt numFmtId="176" formatCode="&quot;$&quot;#,##0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_ * #,##0_ ;_ * \-#,##0_ ;_ * &quot;-&quot;_ ;_ @_ "/>
    <numFmt numFmtId="42" formatCode="_(&quot;$&quot;* #,##0_);_(&quot;$&quot;* \(#,##0\);_(&quot;$&quot;* &quot;-&quot;_);_(@_)"/>
  </numFmts>
  <fonts count="2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8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1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0" borderId="1" applyFill="0" applyAlignment="0" applyProtection="0"/>
    <xf numFmtId="0" fontId="9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/>
    <xf numFmtId="58" fontId="2" fillId="2" borderId="0" xfId="0" applyNumberFormat="1" applyFont="1" applyFill="1"/>
    <xf numFmtId="0" fontId="0" fillId="2" borderId="0" xfId="0" applyFill="1"/>
    <xf numFmtId="176" fontId="3" fillId="0" borderId="0" xfId="0" applyNumberFormat="1" applyFont="1" applyAlignment="1">
      <alignment horizontal="center"/>
    </xf>
    <xf numFmtId="176" fontId="0" fillId="0" borderId="0" xfId="0" applyNumberFormat="1"/>
    <xf numFmtId="0" fontId="4" fillId="0" borderId="1" xfId="34"/>
    <xf numFmtId="176" fontId="4" fillId="0" borderId="1" xfId="34" applyNumberFormat="1"/>
    <xf numFmtId="0" fontId="3" fillId="0" borderId="0" xfId="0" applyFont="1" applyAlignment="1">
      <alignment horizontal="center"/>
    </xf>
    <xf numFmtId="58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Datum" xfId="34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abSelected="1" workbookViewId="0">
      <selection activeCell="A9" sqref="A9"/>
    </sheetView>
  </sheetViews>
  <sheetFormatPr defaultColWidth="9" defaultRowHeight="15" outlineLevelCol="4"/>
  <cols>
    <col min="1" max="1" width="13.1428571428571" customWidth="1"/>
    <col min="2" max="2" width="16.2857142857143" customWidth="1"/>
    <col min="3" max="3" width="13" customWidth="1"/>
    <col min="4" max="4" width="15" customWidth="1"/>
    <col min="5" max="5" width="14.2857142857143" customWidth="1"/>
  </cols>
  <sheetData>
    <row r="1" ht="18.75" spans="1:3">
      <c r="A1" s="1" t="s">
        <v>0</v>
      </c>
      <c r="C1" s="10"/>
    </row>
    <row r="2" spans="1: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>
      <c r="A3" t="s">
        <v>6</v>
      </c>
      <c r="B3" s="6">
        <f>Alaska!B8</f>
        <v>229093</v>
      </c>
      <c r="C3" s="6">
        <f>Alaska!C8</f>
        <v>40475</v>
      </c>
      <c r="D3" s="6">
        <f>Alaska!D8</f>
        <v>13745.58</v>
      </c>
      <c r="E3" s="6">
        <f>Alaska!E8</f>
        <v>174872.42</v>
      </c>
    </row>
    <row r="4" spans="1:5">
      <c r="A4" t="s">
        <v>7</v>
      </c>
      <c r="B4" s="6">
        <f>Washington!B8</f>
        <v>482700</v>
      </c>
      <c r="C4" s="6">
        <f>Washington!C8</f>
        <v>80950</v>
      </c>
      <c r="D4" s="6">
        <f>Washington!D8</f>
        <v>28962</v>
      </c>
      <c r="E4" s="6">
        <f>Washington!E8</f>
        <v>372788</v>
      </c>
    </row>
    <row r="5" spans="1:5">
      <c r="A5" t="s">
        <v>8</v>
      </c>
      <c r="B5" s="6">
        <f>Oregon!B8</f>
        <v>603375</v>
      </c>
      <c r="C5" s="6">
        <f>Oregon!C8</f>
        <v>101187.5</v>
      </c>
      <c r="D5" s="6">
        <f>Oregon!D8</f>
        <v>36202.5</v>
      </c>
      <c r="E5" s="6">
        <f>Oregon!E8</f>
        <v>465985</v>
      </c>
    </row>
    <row r="6" spans="1:5">
      <c r="A6" t="s">
        <v>9</v>
      </c>
      <c r="B6" s="6">
        <f>California!B8</f>
        <v>724050</v>
      </c>
      <c r="C6" s="6">
        <f>California!C8</f>
        <v>121425</v>
      </c>
      <c r="D6" s="6">
        <f>California!D8</f>
        <v>43443</v>
      </c>
      <c r="E6" s="6">
        <f>California!E8</f>
        <v>559182</v>
      </c>
    </row>
    <row r="8" ht="15.75" spans="1:5">
      <c r="A8" s="7" t="s">
        <v>10</v>
      </c>
      <c r="B8" s="8">
        <f>SUM(B3:B6)</f>
        <v>2039218</v>
      </c>
      <c r="C8" s="8">
        <f t="shared" ref="C8:E8" si="0">SUM(C3:C6)</f>
        <v>344037.5</v>
      </c>
      <c r="D8" s="8">
        <f t="shared" si="0"/>
        <v>122353.08</v>
      </c>
      <c r="E8" s="8">
        <f t="shared" si="0"/>
        <v>1572827.42</v>
      </c>
    </row>
    <row r="9" ht="15.75"/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9" sqref="A9"/>
    </sheetView>
  </sheetViews>
  <sheetFormatPr defaultColWidth="9" defaultRowHeight="15" outlineLevelCol="4"/>
  <cols>
    <col min="1" max="1" width="19.2857142857143" customWidth="1"/>
    <col min="2" max="2" width="13.5714285714286" customWidth="1"/>
    <col min="3" max="3" width="12.2857142857143" customWidth="1"/>
    <col min="4" max="4" width="14.5714285714286" customWidth="1"/>
    <col min="5" max="5" width="13.1428571428571" customWidth="1"/>
  </cols>
  <sheetData>
    <row r="1" ht="18.75" spans="1:1">
      <c r="A1" s="1" t="s">
        <v>11</v>
      </c>
    </row>
    <row r="2" spans="1:5">
      <c r="A2" s="2" t="s">
        <v>12</v>
      </c>
      <c r="B2" s="3">
        <v>41337</v>
      </c>
      <c r="C2" s="4"/>
      <c r="D2" s="4"/>
      <c r="E2" s="3"/>
    </row>
    <row r="3" spans="2:5">
      <c r="B3" s="9" t="s">
        <v>2</v>
      </c>
      <c r="C3" s="9" t="s">
        <v>3</v>
      </c>
      <c r="D3" s="9" t="s">
        <v>4</v>
      </c>
      <c r="E3" s="9" t="s">
        <v>5</v>
      </c>
    </row>
    <row r="4" spans="1:5">
      <c r="A4" t="s">
        <v>13</v>
      </c>
      <c r="B4" s="6">
        <v>112000</v>
      </c>
      <c r="C4" s="6">
        <v>14375</v>
      </c>
      <c r="D4" s="6">
        <f t="shared" ref="D4:D6" si="0">0.06*B4</f>
        <v>6720</v>
      </c>
      <c r="E4" s="6">
        <f>B4-C4-D4</f>
        <v>90905</v>
      </c>
    </row>
    <row r="5" spans="1:5">
      <c r="A5" t="s">
        <v>14</v>
      </c>
      <c r="B5" s="6">
        <v>38873</v>
      </c>
      <c r="C5" s="6">
        <v>11275</v>
      </c>
      <c r="D5" s="6">
        <f t="shared" si="0"/>
        <v>2332.38</v>
      </c>
      <c r="E5" s="6">
        <f t="shared" ref="E5:E6" si="1">B5-C5-D5</f>
        <v>25265.62</v>
      </c>
    </row>
    <row r="6" spans="1:5">
      <c r="A6" t="s">
        <v>15</v>
      </c>
      <c r="B6" s="6">
        <v>78220</v>
      </c>
      <c r="C6" s="6">
        <v>14825</v>
      </c>
      <c r="D6" s="6">
        <f t="shared" si="0"/>
        <v>4693.2</v>
      </c>
      <c r="E6" s="6">
        <f t="shared" si="1"/>
        <v>58701.8</v>
      </c>
    </row>
    <row r="7" spans="2:5">
      <c r="B7" s="6"/>
      <c r="C7" s="6"/>
      <c r="D7" s="6"/>
      <c r="E7" s="6"/>
    </row>
    <row r="8" ht="15.75" spans="1:5">
      <c r="A8" s="7" t="s">
        <v>10</v>
      </c>
      <c r="B8" s="8">
        <f t="shared" ref="B8:E8" si="2">SUM(B4:B6)</f>
        <v>229093</v>
      </c>
      <c r="C8" s="8">
        <f t="shared" si="2"/>
        <v>40475</v>
      </c>
      <c r="D8" s="8">
        <f t="shared" si="2"/>
        <v>13745.58</v>
      </c>
      <c r="E8" s="8">
        <f t="shared" si="2"/>
        <v>174872.42</v>
      </c>
    </row>
    <row r="9" ht="15.75"/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9" sqref="A9"/>
    </sheetView>
  </sheetViews>
  <sheetFormatPr defaultColWidth="9" defaultRowHeight="15" outlineLevelCol="4"/>
  <cols>
    <col min="1" max="1" width="19.2857142857143" customWidth="1"/>
    <col min="2" max="2" width="13.5714285714286" customWidth="1"/>
    <col min="3" max="3" width="12.2857142857143" customWidth="1"/>
    <col min="4" max="4" width="14.5714285714286" customWidth="1"/>
    <col min="5" max="5" width="13.1428571428571" customWidth="1"/>
  </cols>
  <sheetData>
    <row r="1" ht="18.75" spans="1:1">
      <c r="A1" s="1" t="s">
        <v>11</v>
      </c>
    </row>
    <row r="2" spans="1:5">
      <c r="A2" s="2" t="s">
        <v>16</v>
      </c>
      <c r="B2" s="3">
        <v>41337</v>
      </c>
      <c r="C2" s="4"/>
      <c r="D2" s="4"/>
      <c r="E2" s="3"/>
    </row>
    <row r="3" spans="2:5">
      <c r="B3" s="9" t="s">
        <v>2</v>
      </c>
      <c r="C3" s="9" t="s">
        <v>3</v>
      </c>
      <c r="D3" s="9" t="s">
        <v>4</v>
      </c>
      <c r="E3" s="9" t="s">
        <v>5</v>
      </c>
    </row>
    <row r="4" spans="1:5">
      <c r="A4" t="s">
        <v>13</v>
      </c>
      <c r="B4" s="6">
        <v>245000</v>
      </c>
      <c r="C4" s="6">
        <v>28750</v>
      </c>
      <c r="D4" s="6">
        <f t="shared" ref="D4:D6" si="0">0.06*B4</f>
        <v>14700</v>
      </c>
      <c r="E4" s="6">
        <f>B4-C4-D4</f>
        <v>201550</v>
      </c>
    </row>
    <row r="5" spans="1:5">
      <c r="A5" t="s">
        <v>14</v>
      </c>
      <c r="B5" s="6">
        <v>114950</v>
      </c>
      <c r="C5" s="6">
        <v>22550</v>
      </c>
      <c r="D5" s="6">
        <f t="shared" si="0"/>
        <v>6897</v>
      </c>
      <c r="E5" s="6">
        <f t="shared" ref="E5:E6" si="1">B5-C5-D5</f>
        <v>85503</v>
      </c>
    </row>
    <row r="6" spans="1:5">
      <c r="A6" t="s">
        <v>15</v>
      </c>
      <c r="B6" s="6">
        <v>122750</v>
      </c>
      <c r="C6" s="6">
        <v>29650</v>
      </c>
      <c r="D6" s="6">
        <f t="shared" si="0"/>
        <v>7365</v>
      </c>
      <c r="E6" s="6">
        <f t="shared" si="1"/>
        <v>85735</v>
      </c>
    </row>
    <row r="7" spans="2:5">
      <c r="B7" s="6"/>
      <c r="C7" s="6"/>
      <c r="D7" s="6"/>
      <c r="E7" s="6"/>
    </row>
    <row r="8" ht="15.75" spans="1:5">
      <c r="A8" s="7" t="s">
        <v>10</v>
      </c>
      <c r="B8" s="8">
        <f t="shared" ref="B8:E8" si="2">SUM(B4:B6)</f>
        <v>482700</v>
      </c>
      <c r="C8" s="8">
        <f t="shared" si="2"/>
        <v>80950</v>
      </c>
      <c r="D8" s="8">
        <f t="shared" si="2"/>
        <v>28962</v>
      </c>
      <c r="E8" s="8">
        <f t="shared" si="2"/>
        <v>372788</v>
      </c>
    </row>
    <row r="9" ht="15.75"/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9" sqref="A9"/>
    </sheetView>
  </sheetViews>
  <sheetFormatPr defaultColWidth="9" defaultRowHeight="15" outlineLevelCol="4"/>
  <cols>
    <col min="1" max="1" width="19.2857142857143" customWidth="1"/>
    <col min="2" max="2" width="13.5714285714286" customWidth="1"/>
    <col min="3" max="3" width="12.2857142857143" customWidth="1"/>
    <col min="4" max="4" width="14.5714285714286" customWidth="1"/>
    <col min="5" max="5" width="13.1428571428571" customWidth="1"/>
  </cols>
  <sheetData>
    <row r="1" ht="18.75" spans="1:1">
      <c r="A1" s="1" t="s">
        <v>11</v>
      </c>
    </row>
    <row r="2" spans="1:5">
      <c r="A2" s="2" t="s">
        <v>17</v>
      </c>
      <c r="B2" s="3">
        <v>41337</v>
      </c>
      <c r="C2" s="4"/>
      <c r="D2" s="4"/>
      <c r="E2" s="3"/>
    </row>
    <row r="3" spans="2:5">
      <c r="B3" s="9" t="s">
        <v>2</v>
      </c>
      <c r="C3" s="9" t="s">
        <v>3</v>
      </c>
      <c r="D3" s="9" t="s">
        <v>4</v>
      </c>
      <c r="E3" s="9" t="s">
        <v>5</v>
      </c>
    </row>
    <row r="4" spans="1:5">
      <c r="A4" t="s">
        <v>13</v>
      </c>
      <c r="B4" s="6">
        <v>306250</v>
      </c>
      <c r="C4" s="6">
        <v>35937.5</v>
      </c>
      <c r="D4" s="6">
        <f t="shared" ref="D4:D6" si="0">0.06*B4</f>
        <v>18375</v>
      </c>
      <c r="E4" s="6">
        <f>B4-C4-D4</f>
        <v>251937.5</v>
      </c>
    </row>
    <row r="5" spans="1:5">
      <c r="A5" t="s">
        <v>14</v>
      </c>
      <c r="B5" s="6">
        <v>143687.5</v>
      </c>
      <c r="C5" s="6">
        <v>28187.5</v>
      </c>
      <c r="D5" s="6">
        <f t="shared" si="0"/>
        <v>8621.25</v>
      </c>
      <c r="E5" s="6">
        <f t="shared" ref="E5:E6" si="1">B5-C5-D5</f>
        <v>106878.75</v>
      </c>
    </row>
    <row r="6" spans="1:5">
      <c r="A6" t="s">
        <v>15</v>
      </c>
      <c r="B6" s="6">
        <v>153437.5</v>
      </c>
      <c r="C6" s="6">
        <v>37062.5</v>
      </c>
      <c r="D6" s="6">
        <f t="shared" si="0"/>
        <v>9206.25</v>
      </c>
      <c r="E6" s="6">
        <f t="shared" si="1"/>
        <v>107168.75</v>
      </c>
    </row>
    <row r="7" spans="2:5">
      <c r="B7" s="6"/>
      <c r="C7" s="6"/>
      <c r="D7" s="6"/>
      <c r="E7" s="6"/>
    </row>
    <row r="8" ht="15.75" spans="1:5">
      <c r="A8" s="7" t="s">
        <v>10</v>
      </c>
      <c r="B8" s="8">
        <f t="shared" ref="B8:E8" si="2">SUM(B4:B6)</f>
        <v>603375</v>
      </c>
      <c r="C8" s="8">
        <f t="shared" si="2"/>
        <v>101187.5</v>
      </c>
      <c r="D8" s="8">
        <f t="shared" si="2"/>
        <v>36202.5</v>
      </c>
      <c r="E8" s="8">
        <f t="shared" si="2"/>
        <v>465985</v>
      </c>
    </row>
    <row r="9" ht="15.75"/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9" sqref="A9"/>
    </sheetView>
  </sheetViews>
  <sheetFormatPr defaultColWidth="9" defaultRowHeight="15" outlineLevelCol="4"/>
  <cols>
    <col min="1" max="1" width="19.2857142857143" customWidth="1"/>
    <col min="2" max="2" width="13.5714285714286" customWidth="1"/>
    <col min="3" max="3" width="12.2857142857143" customWidth="1"/>
    <col min="4" max="4" width="14.5714285714286" customWidth="1"/>
    <col min="5" max="5" width="13.1428571428571" customWidth="1"/>
  </cols>
  <sheetData>
    <row r="1" ht="18.75" spans="1:1">
      <c r="A1" s="1" t="s">
        <v>11</v>
      </c>
    </row>
    <row r="2" spans="1:5">
      <c r="A2" s="2" t="s">
        <v>18</v>
      </c>
      <c r="B2" s="3">
        <v>41337</v>
      </c>
      <c r="C2" s="4"/>
      <c r="D2" s="4"/>
      <c r="E2" s="3"/>
    </row>
    <row r="3" spans="2:5"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t="s">
        <v>13</v>
      </c>
      <c r="B4" s="6">
        <v>367500</v>
      </c>
      <c r="C4" s="6">
        <v>43125</v>
      </c>
      <c r="D4" s="6">
        <f t="shared" ref="D4:D6" si="0">0.06*B4</f>
        <v>22050</v>
      </c>
      <c r="E4" s="6">
        <f>B4-C4-D4</f>
        <v>302325</v>
      </c>
    </row>
    <row r="5" spans="1:5">
      <c r="A5" t="s">
        <v>14</v>
      </c>
      <c r="B5" s="6">
        <v>172425</v>
      </c>
      <c r="C5" s="6">
        <v>33825</v>
      </c>
      <c r="D5" s="6">
        <f t="shared" si="0"/>
        <v>10345.5</v>
      </c>
      <c r="E5" s="6">
        <f t="shared" ref="E5:E6" si="1">B5-C5-D5</f>
        <v>128254.5</v>
      </c>
    </row>
    <row r="6" spans="1:5">
      <c r="A6" t="s">
        <v>15</v>
      </c>
      <c r="B6" s="6">
        <v>184125</v>
      </c>
      <c r="C6" s="6">
        <v>44475</v>
      </c>
      <c r="D6" s="6">
        <f t="shared" si="0"/>
        <v>11047.5</v>
      </c>
      <c r="E6" s="6">
        <f t="shared" si="1"/>
        <v>128602.5</v>
      </c>
    </row>
    <row r="7" spans="2:5">
      <c r="B7" s="6"/>
      <c r="C7" s="6"/>
      <c r="D7" s="6"/>
      <c r="E7" s="6"/>
    </row>
    <row r="8" ht="15.75" spans="1:5">
      <c r="A8" s="7" t="s">
        <v>10</v>
      </c>
      <c r="B8" s="8">
        <f t="shared" ref="B8:E8" si="2">SUM(B4:B6)</f>
        <v>724050</v>
      </c>
      <c r="C8" s="8">
        <f t="shared" si="2"/>
        <v>121425</v>
      </c>
      <c r="D8" s="8">
        <f t="shared" si="2"/>
        <v>43443</v>
      </c>
      <c r="E8" s="8">
        <f t="shared" si="2"/>
        <v>559182</v>
      </c>
    </row>
    <row r="9" ht="15.75"/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WesternSummary</vt:lpstr>
      <vt:lpstr>Alaska</vt:lpstr>
      <vt:lpstr>Washington</vt:lpstr>
      <vt:lpstr>Oregon</vt:lpstr>
      <vt:lpstr>California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2013-01-14T23:51:00Z</dcterms:created>
  <dcterms:modified xsi:type="dcterms:W3CDTF">2016-08-28T15:36:52Z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